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17"/>
  <workbookPr defaultThemeVersion="124226"/>
  <mc:AlternateContent xmlns:mc="http://schemas.openxmlformats.org/markup-compatibility/2006">
    <mc:Choice Requires="x15">
      <x15ac:absPath xmlns:x15ac="http://schemas.microsoft.com/office/spreadsheetml/2010/11/ac" url="C:\Users\GinaBrokke\Documents\Templates\"/>
    </mc:Choice>
  </mc:AlternateContent>
  <xr:revisionPtr revIDLastSave="71" documentId="13_ncr:1_{39F20A47-D290-46F5-8584-C77D10131ECA}" xr6:coauthVersionLast="47" xr6:coauthVersionMax="47" xr10:uidLastSave="{59D07C73-4B0C-4FDD-9A06-5463A5F949E9}"/>
  <bookViews>
    <workbookView xWindow="28680" yWindow="-120" windowWidth="29040" windowHeight="15720" xr2:uid="{00000000-000D-0000-FFFF-FFFF00000000}"/>
  </bookViews>
  <sheets>
    <sheet name="Notes" sheetId="1" r:id="rId1"/>
    <sheet name="Testing" sheetId="2" r:id="rId2"/>
    <sheet name="Population" sheetId="3" r:id="rId3"/>
  </sheets>
  <externalReferences>
    <externalReference r:id="rId4"/>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2" l="1"/>
  <c r="H17" i="2"/>
  <c r="H15" i="2"/>
  <c r="H12" i="2"/>
  <c r="H13" i="2"/>
  <c r="H11" i="2"/>
  <c r="H9" i="2"/>
  <c r="H8" i="2"/>
  <c r="C12" i="3"/>
  <c r="A3" i="3"/>
  <c r="A1" i="3"/>
  <c r="A3" i="2"/>
  <c r="A1" i="2"/>
  <c r="A3" i="1"/>
  <c r="A1" i="1"/>
</calcChain>
</file>

<file path=xl/sharedStrings.xml><?xml version="1.0" encoding="utf-8"?>
<sst xmlns="http://schemas.openxmlformats.org/spreadsheetml/2006/main" count="61" uniqueCount="51">
  <si>
    <t>Rollovers - Notes</t>
  </si>
  <si>
    <t>© 2024 AuditMiner Inc.</t>
  </si>
  <si>
    <t>WARNING:</t>
  </si>
  <si>
    <t>This tool has not been peer reviewed. This workpaper, including any procedure steps, may not be not be appropriate for every scenario. You need to use your judgment in determining if, when, and how to use it.</t>
  </si>
  <si>
    <t>Purpose:</t>
  </si>
  <si>
    <t>To determine that rollovers were authorized and credited to the proper participant.</t>
  </si>
  <si>
    <t>Procedure:</t>
  </si>
  <si>
    <t>Verified the rollover check was received from a qualifying retirement plan.</t>
  </si>
  <si>
    <t>Obtained a copy of the rollover check to verify the amount was accurate and the date processed was reasonable.</t>
  </si>
  <si>
    <t>Verified rollover request form was signed by participant.</t>
  </si>
  <si>
    <t>Verified the rollover funds were allocated to investments in accordance with participant direction.</t>
  </si>
  <si>
    <t>Sample</t>
  </si>
  <si>
    <t>Population Source</t>
  </si>
  <si>
    <t>Rollover Contributions</t>
  </si>
  <si>
    <t>Population Amount</t>
  </si>
  <si>
    <t>Population Count</t>
  </si>
  <si>
    <t>Sampling Unit</t>
  </si>
  <si>
    <t>Individual rollover</t>
  </si>
  <si>
    <t>Seed Number</t>
  </si>
  <si>
    <t>Sample Methodology</t>
  </si>
  <si>
    <t>Sample Size</t>
  </si>
  <si>
    <t>Tickmark</t>
  </si>
  <si>
    <t>X</t>
  </si>
  <si>
    <t>procedure performed without exception</t>
  </si>
  <si>
    <t>Legend</t>
  </si>
  <si>
    <t>X-1</t>
  </si>
  <si>
    <t>X-2</t>
  </si>
  <si>
    <t>N-1</t>
  </si>
  <si>
    <t>N-2</t>
  </si>
  <si>
    <t>Conclusion:</t>
  </si>
  <si>
    <t>Rollovers appear authorized and credited to the proper participant(s).</t>
  </si>
  <si>
    <t>Rollovers - Testing</t>
  </si>
  <si>
    <t>Testing Procedures Performed</t>
  </si>
  <si>
    <t>Sample #</t>
  </si>
  <si>
    <t>Participant Name</t>
  </si>
  <si>
    <t>Rollover Date</t>
  </si>
  <si>
    <t>Rollover Amount</t>
  </si>
  <si>
    <t>Investment Option Name</t>
  </si>
  <si>
    <t>Calculated Allocation %</t>
  </si>
  <si>
    <t>Qualified Institution</t>
  </si>
  <si>
    <t>Check #</t>
  </si>
  <si>
    <t>[PARTICIPANT 1]</t>
  </si>
  <si>
    <t>[INVESTMENT 1]</t>
  </si>
  <si>
    <t>[INVESTMENT 2]</t>
  </si>
  <si>
    <t>[PARTICIPANT 2]</t>
  </si>
  <si>
    <t>[INVESTMENT 3]</t>
  </si>
  <si>
    <t>[PARTICIPANT 3]</t>
  </si>
  <si>
    <t>[PARTICIPANT 4]</t>
  </si>
  <si>
    <t>[PARTICIPANT 5]</t>
  </si>
  <si>
    <t>Rollovers - Population</t>
  </si>
  <si>
    <t>Number of Rollovers=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</si>
</sst>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mm/dd/yyyy"/>
    <numFmt numFmtId="165" formatCode="\$#,##0.00_);\(\$#,##0.00\)"/>
  </numFmts>
  <fonts count="11">
    <font>
      <sz val="11"/>
      <color theme="1"/>
      <name val="Calibri"/>
      <family val="2"/>
      <scheme val="minor"/>
    </font>
    <font>
      <b/>
      <sz val="11"/>
      <color rgb="FF000000"/>
      <name val="Calibri"/>
      <family val="2"/>
      <scheme val="minor"/>
    </font>
    <font>
      <b/>
      <sz val="11"/>
      <color rgb="FFFF0000"/>
      <name val="Calibri"/>
      <family val="2"/>
      <scheme val="minor"/>
    </font>
    <font>
      <i/>
      <sz val="11"/>
      <color rgb="FFFF0000"/>
      <name val="Calibri"/>
      <family val="2"/>
      <scheme val="minor"/>
    </font>
    <font>
      <sz val="11"/>
      <color rgb="FF000000"/>
      <name val="Calibri"/>
      <family val="2"/>
      <scheme val="minor"/>
    </font>
    <font>
      <b/>
      <sz val="11"/>
      <color rgb="FF00B050"/>
      <name val="Calibri"/>
      <family val="2"/>
      <scheme val="minor"/>
    </font>
    <font>
      <sz val="11"/>
      <color rgb="FFFF0000"/>
      <name val="Calibri"/>
      <family val="2"/>
      <scheme val="minor"/>
    </font>
    <font>
      <b/>
      <sz val="11"/>
      <color rgb="FFFFFFFF"/>
      <name val="Calibri"/>
      <family val="2"/>
      <scheme val="minor"/>
    </font>
    <font>
      <i/>
      <sz val="11"/>
      <color rgb="FF000000"/>
      <name val="Calibri"/>
      <family val="2"/>
      <scheme val="minor"/>
    </font>
    <font>
      <sz val="11"/>
      <color rgb="FF000000"/>
      <name val="Calibri"/>
    </font>
    <font>
      <sz val="11"/>
      <color rgb="FF000000"/>
      <name val="Calibri"/>
      <family val="2"/>
    </font>
  </fonts>
  <fills count="5">
    <fill>
      <patternFill patternType="none"/>
    </fill>
    <fill>
      <patternFill patternType="gray125"/>
    </fill>
    <fill>
      <patternFill patternType="solid">
        <fgColor rgb="FFE2F0D9"/>
        <bgColor indexed="64"/>
      </patternFill>
    </fill>
    <fill>
      <patternFill patternType="solid">
        <fgColor rgb="FF8AA69B"/>
        <bgColor indexed="64"/>
      </patternFill>
    </fill>
    <fill>
      <patternFill patternType="solid">
        <fgColor rgb="FFFFFF00"/>
        <bgColor indexed="64"/>
      </patternFill>
    </fill>
  </fills>
  <borders count="3">
    <border>
      <left/>
      <right/>
      <top/>
      <bottom/>
      <diagonal/>
    </border>
    <border>
      <left/>
      <right/>
      <top/>
      <bottom style="thin">
        <color auto="1"/>
      </bottom>
      <diagonal/>
    </border>
    <border>
      <left/>
      <right/>
      <top style="thin">
        <color auto="1"/>
      </top>
      <bottom style="double">
        <color auto="1"/>
      </bottom>
      <diagonal/>
    </border>
  </borders>
  <cellStyleXfs count="1">
    <xf numFmtId="0" fontId="0" fillId="0" borderId="0"/>
  </cellStyleXfs>
  <cellXfs count="39">
    <xf numFmtId="0" fontId="0" fillId="0" borderId="0" xfId="0"/>
    <xf numFmtId="0" fontId="1"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justify"/>
    </xf>
    <xf numFmtId="0" fontId="4" fillId="0" borderId="0" xfId="0" applyFont="1" applyAlignment="1">
      <alignment horizontal="left"/>
    </xf>
    <xf numFmtId="0" fontId="4" fillId="0" borderId="0" xfId="0" applyFont="1" applyAlignment="1">
      <alignment horizontal="center"/>
    </xf>
    <xf numFmtId="0" fontId="6" fillId="0" borderId="0" xfId="0" applyFont="1" applyAlignment="1">
      <alignment horizontal="center"/>
    </xf>
    <xf numFmtId="0" fontId="1"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0" xfId="0" applyFont="1" applyAlignment="1">
      <alignment wrapText="1"/>
    </xf>
    <xf numFmtId="0" fontId="4" fillId="4" borderId="0" xfId="0" applyFont="1" applyFill="1" applyAlignment="1">
      <alignment wrapText="1"/>
    </xf>
    <xf numFmtId="0" fontId="0" fillId="0" borderId="0" xfId="0" applyAlignment="1">
      <alignment horizontal="center"/>
    </xf>
    <xf numFmtId="165" fontId="4" fillId="4" borderId="0" xfId="0" applyNumberFormat="1" applyFont="1" applyFill="1" applyAlignment="1">
      <alignment horizontal="left"/>
    </xf>
    <xf numFmtId="1" fontId="4" fillId="4" borderId="0" xfId="0" applyNumberFormat="1" applyFont="1" applyFill="1" applyAlignment="1">
      <alignment horizontal="left"/>
    </xf>
    <xf numFmtId="1" fontId="4" fillId="0" borderId="0" xfId="0" applyNumberFormat="1" applyFont="1" applyAlignment="1">
      <alignment horizontal="left"/>
    </xf>
    <xf numFmtId="1" fontId="4" fillId="4" borderId="0" xfId="0" applyNumberFormat="1" applyFont="1" applyFill="1" applyAlignment="1">
      <alignment horizontal="right"/>
    </xf>
    <xf numFmtId="0" fontId="8" fillId="4" borderId="0" xfId="0" applyFont="1" applyFill="1"/>
    <xf numFmtId="0" fontId="1" fillId="0" borderId="0" xfId="0" applyFont="1"/>
    <xf numFmtId="164" fontId="8" fillId="4" borderId="0" xfId="0" applyNumberFormat="1" applyFont="1" applyFill="1"/>
    <xf numFmtId="0" fontId="8" fillId="0" borderId="0" xfId="0" applyFont="1"/>
    <xf numFmtId="164" fontId="8" fillId="0" borderId="0" xfId="0" applyNumberFormat="1" applyFont="1"/>
    <xf numFmtId="0" fontId="8" fillId="0" borderId="0" xfId="0" applyFont="1" applyAlignment="1">
      <alignment horizontal="center"/>
    </xf>
    <xf numFmtId="0" fontId="1" fillId="0" borderId="0" xfId="0" applyFont="1" applyAlignment="1">
      <alignment horizontal="center"/>
    </xf>
    <xf numFmtId="164" fontId="8" fillId="0" borderId="0" xfId="0" applyNumberFormat="1" applyFont="1" applyAlignment="1">
      <alignment horizontal="center"/>
    </xf>
    <xf numFmtId="14" fontId="0" fillId="0" borderId="0" xfId="0" applyNumberFormat="1" applyAlignment="1">
      <alignment horizontal="center"/>
    </xf>
    <xf numFmtId="1" fontId="5" fillId="0" borderId="0" xfId="0" applyNumberFormat="1" applyFont="1" applyAlignment="1">
      <alignment horizontal="left" vertical="top" wrapText="1"/>
    </xf>
    <xf numFmtId="3" fontId="4" fillId="0" borderId="0" xfId="0" applyNumberFormat="1" applyFont="1" applyAlignment="1">
      <alignment horizontal="center"/>
    </xf>
    <xf numFmtId="0" fontId="9" fillId="0" borderId="0" xfId="0" applyFont="1"/>
    <xf numFmtId="165" fontId="0" fillId="0" borderId="2" xfId="0" applyNumberFormat="1" applyBorder="1" applyAlignment="1">
      <alignment horizontal="right"/>
    </xf>
    <xf numFmtId="10" fontId="10" fillId="0" borderId="0" xfId="0" applyNumberFormat="1" applyFont="1"/>
    <xf numFmtId="0" fontId="4" fillId="0" borderId="0" xfId="0" applyFont="1" applyAlignment="1">
      <alignment horizontal="left"/>
    </xf>
    <xf numFmtId="0" fontId="4" fillId="0" borderId="0" xfId="0" applyFont="1" applyAlignment="1">
      <alignment horizontal="left" vertical="top" wrapText="1"/>
    </xf>
    <xf numFmtId="0" fontId="8" fillId="4" borderId="0" xfId="0" applyFont="1" applyFill="1" applyAlignment="1">
      <alignment horizontal="left"/>
    </xf>
    <xf numFmtId="0" fontId="1" fillId="0" borderId="0" xfId="0" applyFont="1" applyAlignment="1">
      <alignment horizontal="left"/>
    </xf>
    <xf numFmtId="164" fontId="8" fillId="4" borderId="0" xfId="0" applyNumberFormat="1" applyFont="1" applyFill="1" applyAlignment="1">
      <alignment horizontal="left"/>
    </xf>
    <xf numFmtId="0" fontId="3" fillId="0" borderId="0" xfId="0" applyFont="1" applyAlignment="1">
      <alignment horizontal="left" vertical="justify"/>
    </xf>
    <xf numFmtId="0" fontId="5" fillId="2" borderId="1" xfId="0" applyFont="1" applyFill="1" applyBorder="1" applyAlignment="1">
      <alignment horizontal="center" vertical="center" wrapText="1"/>
    </xf>
    <xf numFmtId="8"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11</xdr:col>
      <xdr:colOff>323858</xdr:colOff>
      <xdr:row>4</xdr:row>
      <xdr:rowOff>56390</xdr:rowOff>
    </xdr:to>
    <xdr:pic>
      <xdr:nvPicPr>
        <xdr:cNvPr id="2" name="Picture 1" descr="auditminer_logo_wordmark-07283ed6.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638800" y="0"/>
          <a:ext cx="3810008" cy="8336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inaBrokke\Documents\Templates\Loan-Package%20-%20Template.xlsx" TargetMode="External"/><Relationship Id="rId1" Type="http://schemas.openxmlformats.org/officeDocument/2006/relationships/externalLinkPath" Target="Loan-Package%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tes"/>
      <sheetName val="Testing"/>
      <sheetName val="Population"/>
    </sheetNames>
    <sheetDataSet>
      <sheetData sheetId="0">
        <row r="1">
          <cell r="A1" t="str">
            <v>Plan Name</v>
          </cell>
        </row>
        <row r="3">
          <cell r="A3" t="str">
            <v>Plan Year End</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3"/>
  <sheetViews>
    <sheetView tabSelected="1" workbookViewId="0">
      <selection activeCell="D18" sqref="D18"/>
    </sheetView>
  </sheetViews>
  <sheetFormatPr defaultRowHeight="14.45"/>
  <cols>
    <col min="1" max="1" width="15.7109375" customWidth="1"/>
    <col min="2" max="2" width="19.7109375" customWidth="1"/>
    <col min="3" max="3" width="8.7109375" customWidth="1"/>
    <col min="4" max="4" width="21.28515625" customWidth="1"/>
    <col min="5" max="5" width="24.7109375" customWidth="1"/>
    <col min="6" max="12" width="8.7109375" customWidth="1"/>
  </cols>
  <sheetData>
    <row r="1" spans="1:12">
      <c r="A1" s="33" t="str">
        <f>[1]Notes!A1</f>
        <v>Plan Name</v>
      </c>
      <c r="B1" s="33"/>
      <c r="C1" s="33"/>
      <c r="D1" s="33"/>
    </row>
    <row r="2" spans="1:12">
      <c r="A2" s="34" t="s">
        <v>0</v>
      </c>
      <c r="B2" s="34"/>
      <c r="C2" s="34"/>
      <c r="D2" s="34"/>
    </row>
    <row r="3" spans="1:12">
      <c r="A3" s="35" t="str">
        <f>[1]Notes!A3</f>
        <v>Plan Year End</v>
      </c>
      <c r="B3" s="35"/>
      <c r="C3" s="35"/>
      <c r="D3" s="35"/>
    </row>
    <row r="4" spans="1:12">
      <c r="A4" s="34" t="s">
        <v>1</v>
      </c>
      <c r="B4" s="34"/>
      <c r="C4" s="34"/>
      <c r="D4" s="34"/>
    </row>
    <row r="6" spans="1:12">
      <c r="A6" s="2" t="s">
        <v>2</v>
      </c>
      <c r="B6" s="36" t="s">
        <v>3</v>
      </c>
      <c r="C6" s="36"/>
      <c r="D6" s="36"/>
      <c r="E6" s="36"/>
      <c r="F6" s="36"/>
      <c r="G6" s="36"/>
      <c r="H6" s="36"/>
      <c r="I6" s="36"/>
      <c r="J6" s="36"/>
      <c r="K6" s="36"/>
    </row>
    <row r="7" spans="1:12">
      <c r="B7" s="36"/>
      <c r="C7" s="36"/>
      <c r="D7" s="36"/>
      <c r="E7" s="36"/>
      <c r="F7" s="36"/>
      <c r="G7" s="36"/>
      <c r="H7" s="36"/>
      <c r="I7" s="36"/>
      <c r="J7" s="36"/>
      <c r="K7" s="36"/>
    </row>
    <row r="9" spans="1:12">
      <c r="A9" s="3" t="s">
        <v>4</v>
      </c>
      <c r="B9" s="31" t="s">
        <v>5</v>
      </c>
      <c r="C9" s="31"/>
      <c r="D9" s="31"/>
      <c r="E9" s="31"/>
      <c r="F9" s="31"/>
      <c r="G9" s="31"/>
      <c r="H9" s="31"/>
      <c r="I9" s="31"/>
      <c r="J9" s="31"/>
      <c r="K9" s="31"/>
    </row>
    <row r="12" spans="1:12" ht="30" customHeight="1">
      <c r="A12" s="3" t="s">
        <v>6</v>
      </c>
      <c r="B12" s="26">
        <v>1</v>
      </c>
      <c r="C12" s="32" t="s">
        <v>7</v>
      </c>
      <c r="D12" s="32"/>
      <c r="E12" s="32"/>
      <c r="F12" s="32"/>
      <c r="G12" s="32"/>
      <c r="H12" s="32"/>
      <c r="I12" s="32"/>
      <c r="J12" s="32"/>
      <c r="K12" s="32"/>
      <c r="L12" s="32"/>
    </row>
    <row r="13" spans="1:12" ht="30" customHeight="1">
      <c r="B13" s="26">
        <v>2</v>
      </c>
      <c r="C13" s="32" t="s">
        <v>8</v>
      </c>
      <c r="D13" s="32"/>
      <c r="E13" s="32"/>
      <c r="F13" s="32"/>
      <c r="G13" s="32"/>
      <c r="H13" s="32"/>
      <c r="I13" s="32"/>
      <c r="J13" s="32"/>
      <c r="K13" s="32"/>
      <c r="L13" s="32"/>
    </row>
    <row r="14" spans="1:12" ht="30" customHeight="1">
      <c r="B14" s="26">
        <v>3</v>
      </c>
      <c r="C14" s="32" t="s">
        <v>9</v>
      </c>
      <c r="D14" s="32"/>
      <c r="E14" s="32"/>
      <c r="F14" s="32"/>
      <c r="G14" s="32"/>
      <c r="H14" s="32"/>
      <c r="I14" s="32"/>
      <c r="J14" s="32"/>
      <c r="K14" s="32"/>
      <c r="L14" s="32"/>
    </row>
    <row r="15" spans="1:12" ht="30" customHeight="1">
      <c r="B15" s="26">
        <v>4</v>
      </c>
      <c r="C15" s="32" t="s">
        <v>10</v>
      </c>
      <c r="D15" s="32"/>
      <c r="E15" s="32"/>
      <c r="F15" s="32"/>
      <c r="G15" s="32"/>
      <c r="H15" s="32"/>
      <c r="I15" s="32"/>
      <c r="J15" s="32"/>
      <c r="K15" s="32"/>
      <c r="L15" s="32"/>
    </row>
    <row r="18" spans="1:5">
      <c r="A18" s="2" t="s">
        <v>11</v>
      </c>
      <c r="B18" s="4" t="s">
        <v>12</v>
      </c>
      <c r="D18" s="4" t="s">
        <v>13</v>
      </c>
    </row>
    <row r="19" spans="1:5">
      <c r="B19" s="4" t="s">
        <v>14</v>
      </c>
      <c r="D19" s="13"/>
    </row>
    <row r="20" spans="1:5">
      <c r="B20" s="4" t="s">
        <v>15</v>
      </c>
      <c r="D20" s="14"/>
    </row>
    <row r="21" spans="1:5">
      <c r="B21" s="4" t="s">
        <v>16</v>
      </c>
      <c r="D21" s="4" t="s">
        <v>17</v>
      </c>
    </row>
    <row r="22" spans="1:5">
      <c r="B22" s="4" t="s">
        <v>18</v>
      </c>
      <c r="D22" s="14"/>
    </row>
    <row r="23" spans="1:5">
      <c r="B23" s="4" t="s">
        <v>19</v>
      </c>
      <c r="D23" s="11"/>
      <c r="E23" s="10"/>
    </row>
    <row r="24" spans="1:5">
      <c r="B24" s="4" t="s">
        <v>20</v>
      </c>
      <c r="D24" s="14"/>
      <c r="E24" s="15"/>
    </row>
    <row r="27" spans="1:5">
      <c r="A27" s="3" t="s">
        <v>21</v>
      </c>
      <c r="B27" s="5" t="s">
        <v>22</v>
      </c>
      <c r="C27" s="4" t="s">
        <v>23</v>
      </c>
    </row>
    <row r="28" spans="1:5">
      <c r="A28" s="3" t="s">
        <v>24</v>
      </c>
      <c r="B28" s="5" t="s">
        <v>25</v>
      </c>
    </row>
    <row r="29" spans="1:5">
      <c r="B29" s="5" t="s">
        <v>26</v>
      </c>
    </row>
    <row r="30" spans="1:5">
      <c r="B30" s="6" t="s">
        <v>27</v>
      </c>
    </row>
    <row r="31" spans="1:5">
      <c r="B31" s="6" t="s">
        <v>28</v>
      </c>
    </row>
    <row r="33" spans="1:13">
      <c r="A33" s="2" t="s">
        <v>29</v>
      </c>
      <c r="B33" s="31" t="s">
        <v>30</v>
      </c>
      <c r="C33" s="31"/>
      <c r="D33" s="31"/>
      <c r="E33" s="31"/>
      <c r="F33" s="31"/>
      <c r="G33" s="31"/>
      <c r="H33" s="31"/>
      <c r="I33" s="31"/>
      <c r="J33" s="31"/>
      <c r="K33" s="31"/>
      <c r="L33" s="31"/>
      <c r="M33" s="31"/>
    </row>
  </sheetData>
  <mergeCells count="11">
    <mergeCell ref="A1:D1"/>
    <mergeCell ref="A2:D2"/>
    <mergeCell ref="A3:D3"/>
    <mergeCell ref="A4:D4"/>
    <mergeCell ref="B6:K7"/>
    <mergeCell ref="B33:M33"/>
    <mergeCell ref="B9:K9"/>
    <mergeCell ref="C12:L12"/>
    <mergeCell ref="C13:L13"/>
    <mergeCell ref="C14:L14"/>
    <mergeCell ref="C15:L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9"/>
  <sheetViews>
    <sheetView workbookViewId="0">
      <pane xSplit="2" ySplit="7" topLeftCell="C8" activePane="bottomRight" state="frozen"/>
      <selection pane="bottomRight" activeCell="H11" sqref="H11"/>
      <selection pane="bottomLeft" activeCell="A9" sqref="A9"/>
      <selection pane="topRight" activeCell="C1" sqref="C1"/>
    </sheetView>
  </sheetViews>
  <sheetFormatPr defaultRowHeight="15" customHeight="1"/>
  <cols>
    <col min="1" max="1" width="14.140625" customWidth="1"/>
    <col min="2" max="2" width="33" customWidth="1"/>
    <col min="3" max="3" width="15.7109375" style="12" customWidth="1"/>
    <col min="4" max="4" width="4.7109375" customWidth="1"/>
    <col min="5" max="5" width="15.7109375" customWidth="1"/>
    <col min="6" max="6" width="4.7109375" customWidth="1"/>
    <col min="7" max="7" width="39.7109375" customWidth="1"/>
    <col min="8" max="9" width="15.7109375" customWidth="1"/>
    <col min="10" max="10" width="4.7109375" customWidth="1"/>
    <col min="11" max="15" width="12.7109375" customWidth="1"/>
  </cols>
  <sheetData>
    <row r="1" spans="1:15" ht="14.45" customHeight="1">
      <c r="A1" s="33" t="str">
        <f>Notes!A1</f>
        <v>Plan Name</v>
      </c>
      <c r="B1" s="33"/>
      <c r="C1" s="22"/>
      <c r="D1" s="20"/>
    </row>
    <row r="2" spans="1:15" ht="14.45" customHeight="1">
      <c r="A2" s="34" t="s">
        <v>31</v>
      </c>
      <c r="B2" s="34"/>
      <c r="C2" s="23"/>
      <c r="D2" s="18"/>
    </row>
    <row r="3" spans="1:15" ht="14.45" customHeight="1">
      <c r="A3" s="35" t="str">
        <f>Notes!A3</f>
        <v>Plan Year End</v>
      </c>
      <c r="B3" s="35"/>
      <c r="C3" s="24"/>
      <c r="D3" s="21"/>
    </row>
    <row r="4" spans="1:15" ht="14.45" customHeight="1">
      <c r="A4" s="34" t="s">
        <v>1</v>
      </c>
      <c r="B4" s="34"/>
      <c r="C4" s="23"/>
      <c r="D4" s="18"/>
    </row>
    <row r="5" spans="1:15"/>
    <row r="6" spans="1:15">
      <c r="K6" s="37" t="s">
        <v>32</v>
      </c>
      <c r="L6" s="37"/>
      <c r="M6" s="37"/>
      <c r="N6" s="37"/>
      <c r="O6" s="37"/>
    </row>
    <row r="7" spans="1:15" ht="30.75">
      <c r="A7" s="7" t="s">
        <v>33</v>
      </c>
      <c r="B7" s="7" t="s">
        <v>34</v>
      </c>
      <c r="C7" s="7" t="s">
        <v>35</v>
      </c>
      <c r="D7" s="7"/>
      <c r="E7" s="8" t="s">
        <v>36</v>
      </c>
      <c r="F7" s="4"/>
      <c r="G7" s="8" t="s">
        <v>37</v>
      </c>
      <c r="H7" s="8" t="s">
        <v>38</v>
      </c>
      <c r="I7" s="8" t="s">
        <v>39</v>
      </c>
      <c r="J7" s="4"/>
      <c r="K7" s="9" t="s">
        <v>40</v>
      </c>
      <c r="L7" s="9">
        <v>1</v>
      </c>
      <c r="M7" s="9">
        <v>2</v>
      </c>
      <c r="N7" s="9">
        <v>3</v>
      </c>
      <c r="O7" s="9">
        <v>4</v>
      </c>
    </row>
    <row r="8" spans="1:15">
      <c r="A8" s="27">
        <v>1</v>
      </c>
      <c r="B8" s="28" t="s">
        <v>41</v>
      </c>
      <c r="C8" s="25">
        <v>44927</v>
      </c>
      <c r="E8" s="38">
        <v>20000</v>
      </c>
      <c r="G8" s="28" t="s">
        <v>42</v>
      </c>
      <c r="H8" s="30">
        <f>IFERROR(E8/SUM(Testing!$E$8:$E$9), "-")</f>
        <v>0.5</v>
      </c>
      <c r="J8" s="5"/>
      <c r="K8" s="5"/>
      <c r="L8" s="5"/>
      <c r="M8" s="5"/>
      <c r="N8" s="5"/>
      <c r="O8" s="5"/>
    </row>
    <row r="9" spans="1:15">
      <c r="A9" s="27"/>
      <c r="B9" s="28"/>
      <c r="C9" s="25">
        <v>44927</v>
      </c>
      <c r="E9" s="38">
        <v>20000</v>
      </c>
      <c r="G9" s="28" t="s">
        <v>43</v>
      </c>
      <c r="H9" s="30">
        <f>IFERROR(E9/SUM(Testing!$E$8:$E$9), "-")</f>
        <v>0.5</v>
      </c>
    </row>
    <row r="10" spans="1:15">
      <c r="A10" s="27"/>
      <c r="B10" s="28"/>
      <c r="E10" s="38"/>
      <c r="G10" s="28"/>
    </row>
    <row r="11" spans="1:15">
      <c r="A11" s="27">
        <v>2</v>
      </c>
      <c r="B11" s="28" t="s">
        <v>44</v>
      </c>
      <c r="C11" s="25">
        <v>45016</v>
      </c>
      <c r="E11" s="38">
        <v>30000</v>
      </c>
      <c r="G11" s="28" t="s">
        <v>42</v>
      </c>
      <c r="H11" s="30">
        <f>IFERROR(E11/SUM(Testing!$E$11:$E$13), "-")</f>
        <v>0.33333333333333331</v>
      </c>
      <c r="J11" s="5"/>
      <c r="K11" s="5"/>
      <c r="L11" s="5"/>
      <c r="M11" s="5"/>
      <c r="N11" s="5"/>
      <c r="O11" s="5"/>
    </row>
    <row r="12" spans="1:15">
      <c r="A12" s="27"/>
      <c r="B12" s="28"/>
      <c r="C12" s="25">
        <v>45016</v>
      </c>
      <c r="E12" s="38">
        <v>30000</v>
      </c>
      <c r="G12" s="28" t="s">
        <v>43</v>
      </c>
      <c r="H12" s="30">
        <f>IFERROR(E12/SUM(Testing!$E$11:$E$13), "-")</f>
        <v>0.33333333333333331</v>
      </c>
      <c r="J12" s="5"/>
      <c r="K12" s="5"/>
      <c r="L12" s="5"/>
      <c r="M12" s="5"/>
      <c r="N12" s="5"/>
      <c r="O12" s="5"/>
    </row>
    <row r="13" spans="1:15">
      <c r="A13" s="27"/>
      <c r="B13" s="28"/>
      <c r="C13" s="25">
        <v>45016</v>
      </c>
      <c r="E13" s="38">
        <v>30000</v>
      </c>
      <c r="G13" s="28" t="s">
        <v>45</v>
      </c>
      <c r="H13" s="30">
        <f>IFERROR(E13/SUM(Testing!$E$11:$E$13), "-")</f>
        <v>0.33333333333333331</v>
      </c>
    </row>
    <row r="14" spans="1:15">
      <c r="A14" s="27"/>
      <c r="B14" s="28"/>
      <c r="E14" s="38"/>
    </row>
    <row r="15" spans="1:15" ht="15" customHeight="1">
      <c r="A15" s="27">
        <v>3</v>
      </c>
      <c r="B15" s="28" t="s">
        <v>46</v>
      </c>
      <c r="C15" s="25">
        <v>45107</v>
      </c>
      <c r="E15" s="38">
        <v>40000</v>
      </c>
      <c r="G15" s="28" t="s">
        <v>42</v>
      </c>
      <c r="H15" s="30">
        <f>IFERROR(E15/SUM(Testing!$E$15:$E$15), "-")</f>
        <v>1</v>
      </c>
    </row>
    <row r="16" spans="1:15" ht="15" customHeight="1">
      <c r="A16" s="27"/>
      <c r="B16" s="28"/>
      <c r="E16" s="38"/>
    </row>
    <row r="17" spans="1:8">
      <c r="A17" s="27">
        <v>4</v>
      </c>
      <c r="B17" s="28" t="s">
        <v>47</v>
      </c>
      <c r="C17" s="25">
        <v>45199</v>
      </c>
      <c r="E17" s="38">
        <v>50000</v>
      </c>
      <c r="G17" s="28" t="s">
        <v>42</v>
      </c>
      <c r="H17" s="30">
        <f>IFERROR(E17/SUM(Testing!$E$17:$E$17), "-")</f>
        <v>1</v>
      </c>
    </row>
    <row r="18" spans="1:8" ht="15" customHeight="1">
      <c r="A18" s="27"/>
      <c r="B18" s="28"/>
      <c r="E18" s="38"/>
    </row>
    <row r="19" spans="1:8" ht="15" customHeight="1">
      <c r="A19" s="27">
        <v>5</v>
      </c>
      <c r="B19" s="28" t="s">
        <v>48</v>
      </c>
      <c r="C19" s="25">
        <v>45260</v>
      </c>
      <c r="E19" s="38">
        <v>60000</v>
      </c>
      <c r="G19" s="28" t="s">
        <v>42</v>
      </c>
      <c r="H19" s="30">
        <f>IFERROR(E19/SUM(Testing!$E$19:$E$19), "-")</f>
        <v>1</v>
      </c>
    </row>
  </sheetData>
  <mergeCells count="5">
    <mergeCell ref="K6:O6"/>
    <mergeCell ref="A1:B1"/>
    <mergeCell ref="A2:B2"/>
    <mergeCell ref="A3:B3"/>
    <mergeCell ref="A4:B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4"/>
  <sheetViews>
    <sheetView workbookViewId="0">
      <pane xSplit="1" ySplit="6" topLeftCell="B7" activePane="bottomRight" state="frozen"/>
      <selection pane="bottomRight" activeCell="B7" sqref="B7"/>
      <selection pane="bottomLeft" activeCell="A7" sqref="A7"/>
      <selection pane="topRight" activeCell="B1" sqref="B1"/>
    </sheetView>
  </sheetViews>
  <sheetFormatPr defaultRowHeight="14.45"/>
  <cols>
    <col min="1" max="1" width="36.28515625" customWidth="1"/>
    <col min="2" max="2" width="15.7109375" customWidth="1"/>
    <col min="3" max="3" width="19.7109375" customWidth="1"/>
    <col min="4" max="4" width="15.7109375" customWidth="1"/>
  </cols>
  <sheetData>
    <row r="1" spans="1:4" ht="14.45" customHeight="1">
      <c r="A1" s="17" t="str">
        <f>Notes!A1</f>
        <v>Plan Name</v>
      </c>
      <c r="B1" s="20"/>
      <c r="C1" s="20"/>
      <c r="D1" s="20"/>
    </row>
    <row r="2" spans="1:4" ht="14.45" customHeight="1">
      <c r="A2" s="18" t="s">
        <v>49</v>
      </c>
      <c r="B2" s="18"/>
      <c r="C2" s="18"/>
      <c r="D2" s="18"/>
    </row>
    <row r="3" spans="1:4" ht="14.45" customHeight="1">
      <c r="A3" s="19" t="str">
        <f>Notes!A3</f>
        <v>Plan Year End</v>
      </c>
      <c r="B3" s="21"/>
      <c r="C3" s="21"/>
      <c r="D3" s="21"/>
    </row>
    <row r="4" spans="1:4" ht="14.45" customHeight="1">
      <c r="A4" s="18" t="s">
        <v>1</v>
      </c>
      <c r="B4" s="18"/>
      <c r="C4" s="18"/>
      <c r="D4" s="18"/>
    </row>
    <row r="5" spans="1:4" ht="15"/>
    <row r="6" spans="1:4" ht="15">
      <c r="A6" s="7" t="s">
        <v>34</v>
      </c>
      <c r="B6" s="7" t="s">
        <v>35</v>
      </c>
      <c r="C6" s="7" t="s">
        <v>36</v>
      </c>
    </row>
    <row r="7" spans="1:4">
      <c r="A7" s="12"/>
    </row>
    <row r="8" spans="1:4">
      <c r="A8" s="12"/>
    </row>
    <row r="9" spans="1:4">
      <c r="A9" s="12"/>
    </row>
    <row r="10" spans="1:4" ht="15">
      <c r="A10" s="12"/>
    </row>
    <row r="11" spans="1:4" ht="15">
      <c r="A11" s="12"/>
    </row>
    <row r="12" spans="1:4" ht="15">
      <c r="A12" s="12"/>
      <c r="C12" s="29">
        <f>SUM(C7:C11)</f>
        <v>0</v>
      </c>
    </row>
    <row r="13" spans="1:4" ht="15"/>
    <row r="14" spans="1:4">
      <c r="A14" s="1" t="s">
        <v>50</v>
      </c>
      <c r="B14" s="16"/>
    </row>
    <row r="15" spans="1:4" ht="15"/>
    <row r="34" 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e858982-154f-4ed0-8b05-1019247ca976">
      <Terms xmlns="http://schemas.microsoft.com/office/infopath/2007/PartnerControls"/>
    </lcf76f155ced4ddcb4097134ff3c332f>
    <TaxCatchAll xmlns="b92a5121-7806-426f-a10f-d09b8d6ec6d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4C7D66BA6BF6344BDF5B86DE7C457F2" ma:contentTypeVersion="17" ma:contentTypeDescription="Create a new document." ma:contentTypeScope="" ma:versionID="f7704ec75fb51cab3c4c222e2e14d941">
  <xsd:schema xmlns:xsd="http://www.w3.org/2001/XMLSchema" xmlns:xs="http://www.w3.org/2001/XMLSchema" xmlns:p="http://schemas.microsoft.com/office/2006/metadata/properties" xmlns:ns2="7e858982-154f-4ed0-8b05-1019247ca976" xmlns:ns3="b92a5121-7806-426f-a10f-d09b8d6ec6de" targetNamespace="http://schemas.microsoft.com/office/2006/metadata/properties" ma:root="true" ma:fieldsID="d5a7b1df8d09bbf9a4a2f08147795d48" ns2:_="" ns3:_="">
    <xsd:import namespace="7e858982-154f-4ed0-8b05-1019247ca976"/>
    <xsd:import namespace="b92a5121-7806-426f-a10f-d09b8d6ec6d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858982-154f-4ed0-8b05-1019247ca9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ce71797-07d8-4637-9115-d4ebe607846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2a5121-7806-426f-a10f-d09b8d6ec6d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2181ed61-97b3-48a1-94c1-ac4b75ca0a20}" ma:internalName="TaxCatchAll" ma:showField="CatchAllData" ma:web="b92a5121-7806-426f-a10f-d09b8d6ec6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A0435A-6D2B-4A90-AB5F-AB364A0AC496}"/>
</file>

<file path=customXml/itemProps2.xml><?xml version="1.0" encoding="utf-8"?>
<ds:datastoreItem xmlns:ds="http://schemas.openxmlformats.org/officeDocument/2006/customXml" ds:itemID="{6D897EAD-EBB8-478F-8A0B-C8B66ED55551}"/>
</file>

<file path=customXml/itemProps3.xml><?xml version="1.0" encoding="utf-8"?>
<ds:datastoreItem xmlns:ds="http://schemas.openxmlformats.org/officeDocument/2006/customXml" ds:itemID="{6678775B-CA22-45BA-A618-F1AD4C18828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Brokke</dc:creator>
  <cp:keywords/>
  <dc:description/>
  <cp:lastModifiedBy>Kelly Mann</cp:lastModifiedBy>
  <cp:revision/>
  <dcterms:created xsi:type="dcterms:W3CDTF">2024-11-22T18:10:39Z</dcterms:created>
  <dcterms:modified xsi:type="dcterms:W3CDTF">2024-12-23T21:21:24Z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0x010100C4C7D66BA6BF6344BDF5B86DE7C457F2</vt:lpwstr>
  </property>
  <property fmtid="{D5CDD505-2E9C-101B-9397-08002B2CF9AE}" pid="3" name="MediaServiceImageTags">
    <vt:lpwstr/>
  </property>
</Properties>
</file>